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E6" i="3"/>
  <c r="F6"/>
  <c r="I6"/>
  <c r="I56"/>
  <c r="J6"/>
  <c r="C21"/>
  <c r="C6"/>
  <c r="C56"/>
  <c r="D21"/>
  <c r="D6"/>
  <c r="D56"/>
  <c r="E21"/>
  <c r="F21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F56"/>
  <c r="G40"/>
  <c r="H40"/>
  <c r="I40"/>
  <c r="I39"/>
  <c r="J40"/>
  <c r="J39"/>
  <c r="J56"/>
  <c r="K40"/>
  <c r="L40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<sst xmlns="http://schemas.openxmlformats.org/spreadsheetml/2006/main" count="154" uniqueCount="129">
  <si>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</si>
  <si>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</si>
  <si>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</si>
  <si>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</si>
  <si>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</si>
  <si>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</si>
  <si>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</si>
  <si>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</si>
  <si>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</si>
  <si>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</si>
  <si>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</si>
  <si>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</si>
  <si>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</si>
  <si>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</si>
  <si>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</si>
  <si>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</si>
  <si>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</si>
  <si>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</si>
  <si>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</si>
  <si>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</si>
  <si>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</si>
  <si>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</si>
  <si>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</si>
  <si>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</si>
  <si>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</si>
  <si>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</si>
  <si>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</si>
  <si>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</si>
  <si>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</si>
  <si>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</si>
  <si>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</si>
  <si>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</si>
  <si>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</si>
  <si>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</si>
  <si>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</si>
  <si>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</si>
  <si>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</si>
  <si>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</si>
  <si>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</si>
  <si>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</si>
  <si>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</si>
  <si>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</si>
  <si>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</si>
  <si>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</si>
  <si>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</si>
  <si>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</si>
  <si>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</si>
  <si>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</si>
  <si>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</si>
  <si>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</si>
  <si>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</si>
  <si>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</si>
  <si>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</si>
  <si>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</si>
  <si>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</si>
  <si>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</si>
  <si>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</si>
  <si>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</si>
  <si>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</si>
  <si>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</si>
  <si>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</si>
  <si>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</si>
  <si>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</si>
  <si>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</si>
  <si>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</si>
  <si>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</si>
  <si>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</si>
  <si>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</si>
  <si>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</si>
  <si>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</si>
  <si>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</si>
  <si>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</si>
  <si>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</si>
  <si>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</si>
  <si>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</si>
  <si>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</si>
  <si>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</si>
  <si>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</si>
  <si>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</si>
  <si>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</si>
  <si>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</si>
  <si>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</si>
  <si>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</si>
  <si>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</si>
  <si>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</si>
  <si>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</si>
  <si>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</si>
  <si>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</si>
  <si>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</si>
  <si>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</si>
  <si>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</si>
  <si>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</si>
  <si>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</si>
  <si>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</si>
  <si>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</si>
  <si>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</si>
  <si>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</si>
  <si>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</si>
  <si>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</si>
  <si>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</si>
  <si>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</si>
  <si>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</si>
  <si>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</si>
  <si>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</si>
  <si>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</si>
  <si>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</si>
  <si>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</si>
  <si>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</si>
  <si>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</si>
  <si>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</si>
  <si>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</si>
  <si>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</si>
  <si>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</si>
  <si>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</si>
  <si>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</si>
  <si>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</si>
  <si>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</si>
  <si>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</si>
  <si>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</si>
  <si>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Барський районний суд Вінницької області</t>
  </si>
  <si>
    <t>23000. Вінницька область.м. Бар</t>
  </si>
  <si>
    <t>вул.Соборна</t>
  </si>
  <si>
    <t/>
  </si>
  <si>
    <t>Т.Є. Герасимчук</t>
  </si>
  <si>
    <t xml:space="preserve">Ю.Ю. Мацюк </t>
  </si>
  <si>
    <t>(04341) 2-41-74</t>
  </si>
  <si>
    <t>(04341) 2-14-54</t>
  </si>
  <si>
    <t>inbox@brs.vn.court.gov.ua</t>
  </si>
  <si>
    <t>5 січня 2022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</si>
</sst>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>
      <c r="B4" s="126"/>
      <c r="C4" s="126"/>
      <c r="D4" s="126"/>
      <c r="E4" s="126"/>
      <c r="F4" s="126"/>
      <c r="G4" s="126"/>
      <c r="H4" s="126"/>
    </row>
    <row r="5" spans="1:8" ht="18.899999999999999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>
      <c r="A24" s="8"/>
      <c r="B24" s="107" t="s">
        <v>49</v>
      </c>
      <c r="C24" s="108"/>
      <c r="D24" s="109"/>
      <c r="E24" s="16"/>
      <c r="F24" s="6"/>
    </row>
    <row r="25" spans="1:8" ht="12.9" customHeight="1">
      <c r="B25" s="107" t="s">
        <v>29</v>
      </c>
      <c r="C25" s="108"/>
      <c r="D25" s="109"/>
      <c r="E25" s="16" t="s">
        <v>45</v>
      </c>
    </row>
    <row r="26" spans="1:8" ht="12.9" customHeight="1">
      <c r="B26" s="122" t="s">
        <v>30</v>
      </c>
      <c r="C26" s="123"/>
      <c r="D26" s="124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07" t="s">
        <v>32</v>
      </c>
      <c r="C28" s="108"/>
      <c r="D28" s="109"/>
      <c r="E28" s="21" t="s">
        <v>46</v>
      </c>
    </row>
    <row r="29" spans="1:8" ht="12.9" customHeight="1">
      <c r="B29" s="111"/>
      <c r="C29" s="112"/>
      <c r="D29" s="113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01">
        <v>2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&amp;C&amp;L6B62750A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885</v>
      </c>
      <c r="D6" s="96">
        <f t="shared" si="0"/>
        <v>908892.12</v>
      </c>
      <c r="E6" s="96">
        <f t="shared" si="0"/>
        <v>826</v>
      </c>
      <c r="F6" s="96">
        <f t="shared" si="0"/>
        <v>858377.82000000007</v>
      </c>
      <c r="G6" s="96">
        <f t="shared" si="0"/>
        <v>0</v>
      </c>
      <c r="H6" s="96">
        <f t="shared" si="0"/>
        <v>0</v>
      </c>
      <c r="I6" s="96">
        <f t="shared" si="0"/>
        <v>2</v>
      </c>
      <c r="J6" s="96">
        <f t="shared" si="0"/>
        <v>454</v>
      </c>
      <c r="K6" s="96">
        <f t="shared" si="0"/>
        <v>59</v>
      </c>
      <c r="L6" s="96">
        <f t="shared" si="0"/>
        <v>53572</v>
      </c>
    </row>
    <row r="7" spans="1:12" ht="16.5" customHeight="1">
      <c r="A7" s="87">
        <v>2</v>
      </c>
      <c r="B7" s="90" t="s">
        <v>74</v>
      </c>
      <c r="C7" s="97">
        <v>260</v>
      </c>
      <c r="D7" s="97">
        <v>466093.35</v>
      </c>
      <c r="E7" s="97">
        <v>259</v>
      </c>
      <c r="F7" s="97">
        <v>463732.33</v>
      </c>
      <c r="G7" s="97"/>
      <c r="H7" s="97"/>
      <c r="I7" s="97"/>
      <c r="J7" s="97"/>
      <c r="K7" s="97">
        <v>1</v>
      </c>
      <c r="L7" s="97">
        <v>908</v>
      </c>
    </row>
    <row r="8" spans="1:12" ht="16.5" customHeight="1">
      <c r="A8" s="87">
        <v>3</v>
      </c>
      <c r="B8" s="91" t="s">
        <v>75</v>
      </c>
      <c r="C8" s="97">
        <v>145</v>
      </c>
      <c r="D8" s="97">
        <v>338830.15</v>
      </c>
      <c r="E8" s="97">
        <v>145</v>
      </c>
      <c r="F8" s="97">
        <v>322029.53999999998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115</v>
      </c>
      <c r="D9" s="97">
        <v>127263.2</v>
      </c>
      <c r="E9" s="97">
        <v>114</v>
      </c>
      <c r="F9" s="97">
        <v>141702.79</v>
      </c>
      <c r="G9" s="97"/>
      <c r="H9" s="97"/>
      <c r="I9" s="97"/>
      <c r="J9" s="97"/>
      <c r="K9" s="97">
        <v>1</v>
      </c>
      <c r="L9" s="97">
        <v>908</v>
      </c>
    </row>
    <row r="10" spans="1:12" ht="19.5" customHeight="1">
      <c r="A10" s="87">
        <v>5</v>
      </c>
      <c r="B10" s="90" t="s">
        <v>77</v>
      </c>
      <c r="C10" s="97">
        <v>201</v>
      </c>
      <c r="D10" s="97">
        <v>209748</v>
      </c>
      <c r="E10" s="97">
        <v>143</v>
      </c>
      <c r="F10" s="97">
        <v>162575.71</v>
      </c>
      <c r="G10" s="97"/>
      <c r="H10" s="97"/>
      <c r="I10" s="97"/>
      <c r="J10" s="97"/>
      <c r="K10" s="97">
        <v>58</v>
      </c>
      <c r="L10" s="97">
        <v>52664</v>
      </c>
    </row>
    <row r="11" spans="1:12" ht="19.5" customHeight="1">
      <c r="A11" s="87">
        <v>6</v>
      </c>
      <c r="B11" s="91" t="s">
        <v>78</v>
      </c>
      <c r="C11" s="97">
        <v>20</v>
      </c>
      <c r="D11" s="97">
        <v>45400</v>
      </c>
      <c r="E11" s="97">
        <v>20</v>
      </c>
      <c r="F11" s="97">
        <v>45986.31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181</v>
      </c>
      <c r="D12" s="97">
        <v>164348</v>
      </c>
      <c r="E12" s="97">
        <v>123</v>
      </c>
      <c r="F12" s="97">
        <v>116589.4</v>
      </c>
      <c r="G12" s="97"/>
      <c r="H12" s="97"/>
      <c r="I12" s="97"/>
      <c r="J12" s="97"/>
      <c r="K12" s="97">
        <v>58</v>
      </c>
      <c r="L12" s="97">
        <v>52664</v>
      </c>
    </row>
    <row r="13" spans="1:12" ht="15" customHeight="1">
      <c r="A13" s="87">
        <v>8</v>
      </c>
      <c r="B13" s="90" t="s">
        <v>18</v>
      </c>
      <c r="C13" s="97">
        <v>156</v>
      </c>
      <c r="D13" s="97">
        <v>141648</v>
      </c>
      <c r="E13" s="97">
        <v>156</v>
      </c>
      <c r="F13" s="97">
        <v>139809.4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6</v>
      </c>
      <c r="D14" s="97">
        <v>10817.77</v>
      </c>
      <c r="E14" s="97">
        <v>6</v>
      </c>
      <c r="F14" s="97">
        <v>11271.78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96</v>
      </c>
      <c r="D15" s="97">
        <v>43584</v>
      </c>
      <c r="E15" s="97">
        <v>96</v>
      </c>
      <c r="F15" s="97">
        <v>44458.400000000001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96</v>
      </c>
      <c r="D17" s="97">
        <v>43584</v>
      </c>
      <c r="E17" s="97">
        <v>96</v>
      </c>
      <c r="F17" s="97">
        <v>44458.400000000001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160</v>
      </c>
      <c r="D18" s="97">
        <v>36320</v>
      </c>
      <c r="E18" s="97">
        <v>160</v>
      </c>
      <c r="F18" s="97">
        <v>35622.199999999997</v>
      </c>
      <c r="G18" s="97"/>
      <c r="H18" s="97"/>
      <c r="I18" s="97">
        <v>2</v>
      </c>
      <c r="J18" s="97">
        <v>454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6</v>
      </c>
      <c r="D19" s="97">
        <v>681</v>
      </c>
      <c r="E19" s="97">
        <v>6</v>
      </c>
      <c r="F19" s="97">
        <v>908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9</v>
      </c>
      <c r="D39" s="96">
        <f t="shared" si="3"/>
        <v>8172</v>
      </c>
      <c r="E39" s="96">
        <f t="shared" si="3"/>
        <v>9</v>
      </c>
      <c r="F39" s="96">
        <f t="shared" si="3"/>
        <v>5037.6000000000004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9</v>
      </c>
      <c r="D40" s="97">
        <f t="shared" si="4"/>
        <v>8172</v>
      </c>
      <c r="E40" s="97">
        <f t="shared" si="4"/>
        <v>9</v>
      </c>
      <c r="F40" s="97">
        <f t="shared" si="4"/>
        <v>5037.6000000000004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2724</v>
      </c>
      <c r="E41" s="97">
        <v>3</v>
      </c>
      <c r="F41" s="97">
        <v>1362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2724</v>
      </c>
      <c r="E43" s="97">
        <v>3</v>
      </c>
      <c r="F43" s="97">
        <v>1362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6</v>
      </c>
      <c r="F44" s="97">
        <v>3675.6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6</v>
      </c>
      <c r="F46" s="97">
        <v>3675.6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215</v>
      </c>
      <c r="D55" s="96">
        <v>97610</v>
      </c>
      <c r="E55" s="96">
        <v>211</v>
      </c>
      <c r="F55" s="96">
        <v>96052.4</v>
      </c>
      <c r="G55" s="96"/>
      <c r="H55" s="96"/>
      <c r="I55" s="96">
        <v>215</v>
      </c>
      <c r="J55" s="96">
        <v>96969.600000000006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1109</v>
      </c>
      <c r="D56" s="96">
        <f t="shared" si="6"/>
        <v>1014674.12</v>
      </c>
      <c r="E56" s="96">
        <f t="shared" si="6"/>
        <v>1046</v>
      </c>
      <c r="F56" s="96">
        <f t="shared" si="6"/>
        <v>959467.82000000007</v>
      </c>
      <c r="G56" s="96">
        <f t="shared" si="6"/>
        <v>0</v>
      </c>
      <c r="H56" s="96">
        <f t="shared" si="6"/>
        <v>0</v>
      </c>
      <c r="I56" s="96">
        <f t="shared" si="6"/>
        <v>217</v>
      </c>
      <c r="J56" s="96">
        <f t="shared" si="6"/>
        <v>97423.6</v>
      </c>
      <c r="K56" s="96">
        <f t="shared" si="6"/>
        <v>59</v>
      </c>
      <c r="L56" s="96">
        <f t="shared" si="6"/>
        <v>53572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Барський районний суд Вінницької області,_x000D_
 Початок періоду: 01.01.2021, Кінець періоду: 31.12.2021&amp;L6B62750A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59</v>
      </c>
      <c r="F4" s="93">
        <f>SUM(F5:F25)</f>
        <v>53572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58</v>
      </c>
      <c r="F7" s="95">
        <v>52664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Барський районний суд Вінницької області,_x000D_
 Початок періоду: 01.01.2021, Кінець періоду: 31.12.2021&amp;L6B62750A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2022-02-02T08:45:36Z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6B62750A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